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Elkin Cataño\Desktop\Nuevo PRAMING\3. Cocorna_III\Requerimientos\Respuestas\En proceso\4. Complementos_demandantes_(4)\Req. 19\ANEXO 7.8_SIMULACION_VERTIMIENTO\"/>
    </mc:Choice>
  </mc:AlternateContent>
  <bookViews>
    <workbookView xWindow="0" yWindow="0" windowWidth="14160" windowHeight="12072"/>
  </bookViews>
  <sheets>
    <sheet name="Balance de masas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57" i="1" l="1"/>
  <c r="H60" i="1" l="1"/>
  <c r="I60" i="1" s="1"/>
  <c r="H59" i="1"/>
  <c r="I59" i="1" s="1"/>
  <c r="H58" i="1"/>
  <c r="I58" i="1" s="1"/>
  <c r="I57" i="1"/>
  <c r="H56" i="1"/>
  <c r="I56" i="1" s="1"/>
  <c r="H55" i="1"/>
  <c r="I55" i="1" s="1"/>
  <c r="H54" i="1"/>
  <c r="I54" i="1" s="1"/>
  <c r="H53" i="1"/>
  <c r="I53" i="1" s="1"/>
  <c r="H52" i="1"/>
  <c r="I52" i="1" s="1"/>
  <c r="H51" i="1"/>
  <c r="I51" i="1" s="1"/>
  <c r="H50" i="1"/>
  <c r="I50" i="1" s="1"/>
  <c r="H49" i="1"/>
  <c r="I49" i="1" s="1"/>
  <c r="H48" i="1"/>
  <c r="I48" i="1" s="1"/>
  <c r="H47" i="1"/>
  <c r="I47" i="1" s="1"/>
  <c r="H46" i="1"/>
  <c r="I46" i="1" s="1"/>
  <c r="H45" i="1"/>
  <c r="I45" i="1" s="1"/>
  <c r="H44" i="1"/>
  <c r="I44" i="1" s="1"/>
  <c r="H43" i="1"/>
  <c r="I43" i="1" s="1"/>
  <c r="H42" i="1"/>
  <c r="I42" i="1" s="1"/>
  <c r="H41" i="1"/>
  <c r="I41" i="1" s="1"/>
  <c r="H40" i="1"/>
  <c r="I40" i="1" s="1"/>
  <c r="H39" i="1"/>
  <c r="I39" i="1" s="1"/>
  <c r="H38" i="1"/>
  <c r="I38" i="1" s="1"/>
  <c r="H37" i="1"/>
  <c r="I37" i="1" s="1"/>
  <c r="H36" i="1"/>
  <c r="I36" i="1" s="1"/>
  <c r="H35" i="1"/>
  <c r="I35" i="1" s="1"/>
  <c r="H34" i="1"/>
  <c r="I34" i="1" s="1"/>
  <c r="H33" i="1"/>
  <c r="I33" i="1" s="1"/>
  <c r="H61" i="1"/>
  <c r="I61" i="1" s="1"/>
  <c r="H62" i="1"/>
  <c r="I62" i="1" s="1"/>
  <c r="H63" i="1"/>
  <c r="I63" i="1" s="1"/>
  <c r="H64" i="1"/>
  <c r="I64" i="1" s="1"/>
  <c r="H65" i="1"/>
  <c r="I65" i="1" s="1"/>
  <c r="H66" i="1"/>
  <c r="I66" i="1" s="1"/>
  <c r="H67" i="1"/>
  <c r="I67" i="1" s="1"/>
  <c r="H68" i="1"/>
  <c r="I68" i="1" s="1"/>
  <c r="H69" i="1"/>
  <c r="I69" i="1" s="1"/>
  <c r="H70" i="1"/>
  <c r="I70" i="1" s="1"/>
  <c r="H71" i="1"/>
  <c r="I71" i="1" s="1"/>
  <c r="H72" i="1"/>
  <c r="I72" i="1" s="1"/>
  <c r="H73" i="1"/>
  <c r="I73" i="1"/>
  <c r="H74" i="1"/>
  <c r="I74" i="1" s="1"/>
  <c r="H75" i="1"/>
  <c r="I75" i="1"/>
  <c r="H76" i="1"/>
  <c r="I76" i="1"/>
  <c r="H77" i="1"/>
  <c r="I77" i="1"/>
  <c r="H78" i="1"/>
  <c r="I78" i="1" s="1"/>
  <c r="H79" i="1"/>
  <c r="I79" i="1" s="1"/>
  <c r="H80" i="1"/>
  <c r="I80" i="1" s="1"/>
  <c r="H6" i="1" l="1"/>
  <c r="I6" i="1" s="1"/>
  <c r="H7" i="1"/>
  <c r="I7" i="1" s="1"/>
  <c r="H8" i="1"/>
  <c r="I8" i="1" s="1"/>
  <c r="H9" i="1"/>
  <c r="I9" i="1" s="1"/>
  <c r="H10" i="1"/>
  <c r="I10" i="1" s="1"/>
  <c r="H11" i="1"/>
  <c r="I11" i="1" s="1"/>
  <c r="H12" i="1"/>
  <c r="I12" i="1" s="1"/>
  <c r="H13" i="1"/>
  <c r="I13" i="1" s="1"/>
  <c r="H14" i="1"/>
  <c r="I14" i="1" s="1"/>
  <c r="H15" i="1"/>
  <c r="I15" i="1" s="1"/>
  <c r="H16" i="1"/>
  <c r="I16" i="1" s="1"/>
  <c r="H17" i="1"/>
  <c r="I17" i="1" s="1"/>
  <c r="H18" i="1"/>
  <c r="I18" i="1" s="1"/>
  <c r="H19" i="1"/>
  <c r="I19" i="1" s="1"/>
  <c r="H20" i="1"/>
  <c r="I20" i="1" s="1"/>
  <c r="H21" i="1"/>
  <c r="I21" i="1" s="1"/>
  <c r="H22" i="1"/>
  <c r="I22" i="1" s="1"/>
  <c r="H23" i="1"/>
  <c r="I23" i="1" s="1"/>
  <c r="H24" i="1"/>
  <c r="I24" i="1" s="1"/>
  <c r="H25" i="1"/>
  <c r="I25" i="1" s="1"/>
  <c r="H26" i="1"/>
  <c r="I26" i="1" s="1"/>
  <c r="H27" i="1"/>
  <c r="I27" i="1" s="1"/>
  <c r="H28" i="1"/>
  <c r="I28" i="1" s="1"/>
  <c r="H29" i="1"/>
  <c r="I29" i="1" s="1"/>
  <c r="H30" i="1"/>
  <c r="I30" i="1" s="1"/>
  <c r="H31" i="1"/>
  <c r="I31" i="1" s="1"/>
  <c r="H32" i="1"/>
  <c r="I32" i="1" s="1"/>
  <c r="H81" i="1"/>
  <c r="I81" i="1" s="1"/>
  <c r="H82" i="1"/>
  <c r="I82" i="1" s="1"/>
  <c r="H83" i="1"/>
  <c r="I83" i="1" s="1"/>
  <c r="H84" i="1"/>
  <c r="I84" i="1" s="1"/>
  <c r="H85" i="1"/>
  <c r="I85" i="1" s="1"/>
  <c r="H86" i="1"/>
  <c r="I86" i="1" s="1"/>
  <c r="H87" i="1"/>
  <c r="I87" i="1" s="1"/>
  <c r="H88" i="1"/>
  <c r="I88" i="1" s="1"/>
  <c r="H89" i="1"/>
  <c r="I89" i="1" s="1"/>
  <c r="H90" i="1"/>
  <c r="I90" i="1" s="1"/>
  <c r="H91" i="1"/>
  <c r="I91" i="1" s="1"/>
  <c r="H92" i="1"/>
  <c r="I92" i="1" s="1"/>
  <c r="H93" i="1"/>
  <c r="I93" i="1" s="1"/>
  <c r="H94" i="1"/>
  <c r="I94" i="1" s="1"/>
  <c r="H95" i="1"/>
  <c r="I95" i="1" s="1"/>
  <c r="H96" i="1"/>
  <c r="I96" i="1" s="1"/>
  <c r="H97" i="1"/>
  <c r="I97" i="1" s="1"/>
  <c r="H98" i="1"/>
  <c r="I98" i="1" s="1"/>
  <c r="H99" i="1"/>
  <c r="I99" i="1" s="1"/>
  <c r="H100" i="1"/>
  <c r="I100" i="1" s="1"/>
  <c r="H5" i="1"/>
  <c r="I5" i="1" s="1"/>
</calcChain>
</file>

<file path=xl/sharedStrings.xml><?xml version="1.0" encoding="utf-8"?>
<sst xmlns="http://schemas.openxmlformats.org/spreadsheetml/2006/main" count="132" uniqueCount="21">
  <si>
    <t xml:space="preserve">Fuente receptora aguas arriba </t>
  </si>
  <si>
    <t>Caudal (m3/s)</t>
  </si>
  <si>
    <t>Concentración (mg/L)</t>
  </si>
  <si>
    <t>Variable</t>
  </si>
  <si>
    <t xml:space="preserve">Escenario </t>
  </si>
  <si>
    <t>Vertimiento</t>
  </si>
  <si>
    <t>Tipo Vertimiento</t>
  </si>
  <si>
    <t>Fuente receptora aguas abajo</t>
  </si>
  <si>
    <t>Coliformes totales (NPM/100 ml)</t>
  </si>
  <si>
    <t>Grasas y Aceites (mg/L)</t>
  </si>
  <si>
    <t>OD (mg/L)</t>
  </si>
  <si>
    <t>SST (mg/L)</t>
  </si>
  <si>
    <t>DQO (mg/L)</t>
  </si>
  <si>
    <t>DBO5 (mg/L)</t>
  </si>
  <si>
    <t>Coliformes fecales (NMP/100 ml)</t>
  </si>
  <si>
    <t>ARD Casa Máquinas</t>
  </si>
  <si>
    <t>ARnD Captación</t>
  </si>
  <si>
    <t>ARnD Zona Casa de máquinas</t>
  </si>
  <si>
    <t>Caudal (L/s)</t>
  </si>
  <si>
    <t>Caudal (m3)</t>
  </si>
  <si>
    <t>ARD Captación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</si>
</sst>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Arial"/>
      <family val="2"/>
    </font>
    <font>
      <b/>
      <sz val="11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wrapText="1"/>
    </xf>
    <xf numFmtId="2" fontId="0" fillId="0" borderId="1" xfId="0" applyNumberFormat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2" borderId="0" xfId="0" applyFill="1"/>
    <xf numFmtId="0" fontId="0" fillId="0" borderId="1" xfId="0" applyFill="1" applyBorder="1" applyAlignment="1">
      <alignment horizontal="center" vertical="center"/>
    </xf>
    <xf numFmtId="0" fontId="0" fillId="0" borderId="0" xfId="0" applyFill="1"/>
    <xf numFmtId="0" fontId="0" fillId="0" borderId="1" xfId="0" applyBorder="1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O100"/>
  <sheetViews>
    <sheetView tabSelected="1" zoomScale="90" zoomScaleNormal="90" workbookViewId="0">
      <selection activeCell="J8" sqref="J8"/>
    </sheetView>
  </sheetViews>
  <sheetFormatPr baseColWidth="10" defaultRowHeight="13.8" x14ac:dyDescent="0.25"/>
  <cols>
    <col min="1" max="1" width="13.8984375" customWidth="1"/>
    <col min="3" max="3" width="11.8984375" customWidth="1"/>
    <col min="4" max="4" width="16.3984375" customWidth="1"/>
    <col min="5" max="5" width="11.69921875" customWidth="1"/>
    <col min="6" max="6" width="16.5" customWidth="1"/>
    <col min="7" max="7" width="14.5" customWidth="1"/>
    <col min="8" max="8" width="11.8984375" customWidth="1"/>
    <col min="9" max="9" width="17.19921875" customWidth="1"/>
  </cols>
  <sheetData>
    <row r="3" spans="1:15" ht="28.5" customHeight="1" x14ac:dyDescent="0.25">
      <c r="A3" s="11" t="s">
        <v>3</v>
      </c>
      <c r="B3" s="11" t="s">
        <v>4</v>
      </c>
      <c r="C3" s="11" t="s">
        <v>0</v>
      </c>
      <c r="D3" s="11"/>
      <c r="E3" s="11" t="s">
        <v>5</v>
      </c>
      <c r="F3" s="11"/>
      <c r="G3" s="11" t="s">
        <v>6</v>
      </c>
      <c r="H3" s="11" t="s">
        <v>7</v>
      </c>
      <c r="I3" s="11"/>
      <c r="M3" s="9"/>
      <c r="N3" s="9"/>
      <c r="O3" s="9"/>
    </row>
    <row r="4" spans="1:15" ht="27.6" x14ac:dyDescent="0.25">
      <c r="A4" s="11"/>
      <c r="B4" s="11"/>
      <c r="C4" s="1" t="s">
        <v>19</v>
      </c>
      <c r="D4" s="1" t="s">
        <v>2</v>
      </c>
      <c r="E4" s="1" t="s">
        <v>18</v>
      </c>
      <c r="F4" s="1" t="s">
        <v>2</v>
      </c>
      <c r="G4" s="11"/>
      <c r="H4" s="1" t="s">
        <v>1</v>
      </c>
      <c r="I4" s="1" t="s">
        <v>2</v>
      </c>
    </row>
    <row r="5" spans="1:15" ht="27.6" x14ac:dyDescent="0.25">
      <c r="A5" s="12" t="s">
        <v>13</v>
      </c>
      <c r="B5" s="2">
        <v>2</v>
      </c>
      <c r="C5" s="8">
        <v>4.33</v>
      </c>
      <c r="D5" s="6">
        <v>5.14</v>
      </c>
      <c r="E5" s="6">
        <v>2.1000000000000001E-2</v>
      </c>
      <c r="F5" s="8">
        <v>90</v>
      </c>
      <c r="G5" s="3" t="s">
        <v>15</v>
      </c>
      <c r="H5" s="5">
        <f>C5+(E5/1000)</f>
        <v>4.3300210000000003</v>
      </c>
      <c r="I5" s="5">
        <f>(((C5*1000)*D5)+(E5*F5))/(H5*1000)</f>
        <v>5.1404115592049076</v>
      </c>
    </row>
    <row r="6" spans="1:15" ht="27.6" x14ac:dyDescent="0.25">
      <c r="A6" s="12"/>
      <c r="B6" s="2">
        <v>3</v>
      </c>
      <c r="C6" s="8">
        <v>12.71</v>
      </c>
      <c r="D6" s="6">
        <v>5.14</v>
      </c>
      <c r="E6" s="6">
        <v>2.1000000000000001E-2</v>
      </c>
      <c r="F6" s="8">
        <v>90</v>
      </c>
      <c r="G6" s="3" t="s">
        <v>15</v>
      </c>
      <c r="H6" s="5">
        <f t="shared" ref="H6:H97" si="0">C6+(E6/1000)</f>
        <v>12.710021000000001</v>
      </c>
      <c r="I6" s="5">
        <f t="shared" ref="I6:I97" si="1">(((C6*1000)*D6)+(E6*F6))/(H6*1000)</f>
        <v>5.140140209052368</v>
      </c>
    </row>
    <row r="7" spans="1:15" ht="27.6" x14ac:dyDescent="0.25">
      <c r="A7" s="12"/>
      <c r="B7" s="2">
        <v>4</v>
      </c>
      <c r="C7" s="8">
        <v>307.10000000000002</v>
      </c>
      <c r="D7" s="6">
        <v>2</v>
      </c>
      <c r="E7" s="6">
        <v>2.1000000000000001E-2</v>
      </c>
      <c r="F7" s="8">
        <v>90</v>
      </c>
      <c r="G7" s="3" t="s">
        <v>15</v>
      </c>
      <c r="H7" s="5">
        <f t="shared" si="0"/>
        <v>307.10002100000003</v>
      </c>
      <c r="I7" s="5">
        <f t="shared" si="1"/>
        <v>2.0000060175834373</v>
      </c>
    </row>
    <row r="8" spans="1:15" ht="27.6" x14ac:dyDescent="0.25">
      <c r="A8" s="12"/>
      <c r="B8" s="2">
        <v>5</v>
      </c>
      <c r="C8" s="8">
        <v>4.33</v>
      </c>
      <c r="D8" s="6">
        <v>5.14</v>
      </c>
      <c r="E8" s="6">
        <v>2.1000000000000001E-2</v>
      </c>
      <c r="F8" s="8">
        <v>400</v>
      </c>
      <c r="G8" s="3" t="s">
        <v>15</v>
      </c>
      <c r="H8" s="5">
        <f t="shared" si="0"/>
        <v>4.3300210000000003</v>
      </c>
      <c r="I8" s="5">
        <f t="shared" si="1"/>
        <v>5.141915016116549</v>
      </c>
    </row>
    <row r="9" spans="1:15" ht="27.6" x14ac:dyDescent="0.25">
      <c r="A9" s="12" t="s">
        <v>12</v>
      </c>
      <c r="B9" s="2">
        <v>2</v>
      </c>
      <c r="C9" s="8">
        <v>4.33</v>
      </c>
      <c r="D9" s="6">
        <v>14.7</v>
      </c>
      <c r="E9" s="6">
        <v>2.1000000000000001E-2</v>
      </c>
      <c r="F9" s="8">
        <v>180</v>
      </c>
      <c r="G9" s="3" t="s">
        <v>15</v>
      </c>
      <c r="H9" s="5">
        <f t="shared" si="0"/>
        <v>4.3300210000000003</v>
      </c>
      <c r="I9" s="5">
        <f t="shared" si="1"/>
        <v>14.700801682024172</v>
      </c>
    </row>
    <row r="10" spans="1:15" ht="27.6" x14ac:dyDescent="0.25">
      <c r="A10" s="12"/>
      <c r="B10" s="2">
        <v>3</v>
      </c>
      <c r="C10" s="8">
        <v>12.71</v>
      </c>
      <c r="D10" s="6">
        <v>14.7</v>
      </c>
      <c r="E10" s="6">
        <v>2.1000000000000001E-2</v>
      </c>
      <c r="F10" s="8">
        <v>180</v>
      </c>
      <c r="G10" s="3" t="s">
        <v>15</v>
      </c>
      <c r="H10" s="5">
        <f t="shared" si="0"/>
        <v>12.710021000000001</v>
      </c>
      <c r="I10" s="5">
        <f t="shared" si="1"/>
        <v>14.700273115205709</v>
      </c>
      <c r="M10" s="7"/>
    </row>
    <row r="11" spans="1:15" ht="27.6" x14ac:dyDescent="0.25">
      <c r="A11" s="12"/>
      <c r="B11" s="2">
        <v>4</v>
      </c>
      <c r="C11" s="8">
        <v>307.10000000000002</v>
      </c>
      <c r="D11" s="6">
        <v>11.9</v>
      </c>
      <c r="E11" s="6">
        <v>2.1000000000000001E-2</v>
      </c>
      <c r="F11" s="8">
        <v>180</v>
      </c>
      <c r="G11" s="3" t="s">
        <v>15</v>
      </c>
      <c r="H11" s="5">
        <f t="shared" si="0"/>
        <v>307.10002100000003</v>
      </c>
      <c r="I11" s="5">
        <f t="shared" si="1"/>
        <v>11.900011494951997</v>
      </c>
    </row>
    <row r="12" spans="1:15" ht="27.6" x14ac:dyDescent="0.25">
      <c r="A12" s="12"/>
      <c r="B12" s="2">
        <v>5</v>
      </c>
      <c r="C12" s="8">
        <v>4.33</v>
      </c>
      <c r="D12" s="6">
        <v>14.7</v>
      </c>
      <c r="E12" s="6">
        <v>2.1000000000000001E-2</v>
      </c>
      <c r="F12" s="8">
        <v>1000</v>
      </c>
      <c r="G12" s="3" t="s">
        <v>15</v>
      </c>
      <c r="H12" s="5">
        <f t="shared" si="0"/>
        <v>4.3300210000000003</v>
      </c>
      <c r="I12" s="5">
        <f t="shared" si="1"/>
        <v>14.704778568048512</v>
      </c>
    </row>
    <row r="13" spans="1:15" ht="27.6" x14ac:dyDescent="0.25">
      <c r="A13" s="12" t="s">
        <v>11</v>
      </c>
      <c r="B13" s="2">
        <v>2</v>
      </c>
      <c r="C13" s="8">
        <v>4.33</v>
      </c>
      <c r="D13" s="6">
        <v>2.6</v>
      </c>
      <c r="E13" s="6">
        <v>2.1000000000000001E-2</v>
      </c>
      <c r="F13" s="8">
        <v>90</v>
      </c>
      <c r="G13" s="3" t="s">
        <v>15</v>
      </c>
      <c r="H13" s="5">
        <f t="shared" si="0"/>
        <v>4.3300210000000003</v>
      </c>
      <c r="I13" s="5">
        <f t="shared" si="1"/>
        <v>2.600423877851862</v>
      </c>
    </row>
    <row r="14" spans="1:15" ht="27.6" x14ac:dyDescent="0.25">
      <c r="A14" s="12"/>
      <c r="B14" s="2">
        <v>3</v>
      </c>
      <c r="C14" s="8">
        <v>12.71</v>
      </c>
      <c r="D14" s="6">
        <v>2.6</v>
      </c>
      <c r="E14" s="6">
        <v>2.1000000000000001E-2</v>
      </c>
      <c r="F14" s="8">
        <v>90</v>
      </c>
      <c r="G14" s="3" t="s">
        <v>15</v>
      </c>
      <c r="H14" s="5">
        <f t="shared" si="0"/>
        <v>12.710021000000001</v>
      </c>
      <c r="I14" s="5">
        <f t="shared" si="1"/>
        <v>2.6001444057409504</v>
      </c>
    </row>
    <row r="15" spans="1:15" ht="27.6" x14ac:dyDescent="0.25">
      <c r="A15" s="12"/>
      <c r="B15" s="2">
        <v>4</v>
      </c>
      <c r="C15" s="8">
        <v>307.10000000000002</v>
      </c>
      <c r="D15" s="6">
        <v>11.7</v>
      </c>
      <c r="E15" s="6">
        <v>2.1000000000000001E-2</v>
      </c>
      <c r="F15" s="8">
        <v>90</v>
      </c>
      <c r="G15" s="3" t="s">
        <v>15</v>
      </c>
      <c r="H15" s="5">
        <f t="shared" si="0"/>
        <v>307.10002100000003</v>
      </c>
      <c r="I15" s="5">
        <f t="shared" si="1"/>
        <v>11.700005354281627</v>
      </c>
    </row>
    <row r="16" spans="1:15" ht="27.6" x14ac:dyDescent="0.25">
      <c r="A16" s="12"/>
      <c r="B16" s="2">
        <v>5</v>
      </c>
      <c r="C16" s="8">
        <v>4.33</v>
      </c>
      <c r="D16" s="6">
        <v>2.6</v>
      </c>
      <c r="E16" s="6">
        <v>2.1000000000000001E-2</v>
      </c>
      <c r="F16" s="8">
        <v>350</v>
      </c>
      <c r="G16" s="3" t="s">
        <v>15</v>
      </c>
      <c r="H16" s="5">
        <f t="shared" si="0"/>
        <v>4.3300210000000003</v>
      </c>
      <c r="I16" s="5">
        <f t="shared" si="1"/>
        <v>2.6016848417132383</v>
      </c>
    </row>
    <row r="17" spans="1:9" ht="27.6" x14ac:dyDescent="0.25">
      <c r="A17" s="13" t="s">
        <v>10</v>
      </c>
      <c r="B17" s="2">
        <v>2</v>
      </c>
      <c r="C17" s="8">
        <v>4.33</v>
      </c>
      <c r="D17" s="6">
        <v>7.63</v>
      </c>
      <c r="E17" s="6">
        <v>2.1000000000000001E-2</v>
      </c>
      <c r="F17" s="8">
        <v>5</v>
      </c>
      <c r="G17" s="3" t="s">
        <v>15</v>
      </c>
      <c r="H17" s="5">
        <f t="shared" si="0"/>
        <v>4.3300210000000003</v>
      </c>
      <c r="I17" s="5">
        <f t="shared" si="1"/>
        <v>7.6299872448655561</v>
      </c>
    </row>
    <row r="18" spans="1:9" ht="27.6" x14ac:dyDescent="0.25">
      <c r="A18" s="13"/>
      <c r="B18" s="2">
        <v>3</v>
      </c>
      <c r="C18" s="8">
        <v>12.71</v>
      </c>
      <c r="D18" s="6">
        <v>7.63</v>
      </c>
      <c r="E18" s="6">
        <v>2.1000000000000001E-2</v>
      </c>
      <c r="F18" s="8">
        <v>5</v>
      </c>
      <c r="G18" s="3" t="s">
        <v>15</v>
      </c>
      <c r="H18" s="5">
        <f t="shared" si="0"/>
        <v>12.710021000000001</v>
      </c>
      <c r="I18" s="5">
        <f t="shared" si="1"/>
        <v>7.6299956546098544</v>
      </c>
    </row>
    <row r="19" spans="1:9" ht="27.6" x14ac:dyDescent="0.25">
      <c r="A19" s="13"/>
      <c r="B19" s="2">
        <v>4</v>
      </c>
      <c r="C19" s="8">
        <v>307.10000000000002</v>
      </c>
      <c r="D19" s="6">
        <v>7.59</v>
      </c>
      <c r="E19" s="6">
        <v>2.1000000000000001E-2</v>
      </c>
      <c r="F19" s="8">
        <v>5</v>
      </c>
      <c r="G19" s="3" t="s">
        <v>15</v>
      </c>
      <c r="H19" s="5">
        <f t="shared" si="0"/>
        <v>307.10002100000003</v>
      </c>
      <c r="I19" s="5">
        <f t="shared" si="1"/>
        <v>7.5899998228915777</v>
      </c>
    </row>
    <row r="20" spans="1:9" ht="27.6" x14ac:dyDescent="0.25">
      <c r="A20" s="13"/>
      <c r="B20" s="2">
        <v>5</v>
      </c>
      <c r="C20" s="8">
        <v>4.33</v>
      </c>
      <c r="D20" s="6">
        <v>7.63</v>
      </c>
      <c r="E20" s="6">
        <v>2.1000000000000001E-2</v>
      </c>
      <c r="F20" s="8">
        <v>3</v>
      </c>
      <c r="G20" s="3" t="s">
        <v>15</v>
      </c>
      <c r="H20" s="5">
        <f t="shared" si="0"/>
        <v>4.3300210000000003</v>
      </c>
      <c r="I20" s="5">
        <f t="shared" si="1"/>
        <v>7.6299775451435448</v>
      </c>
    </row>
    <row r="21" spans="1:9" ht="27.6" x14ac:dyDescent="0.25">
      <c r="A21" s="13" t="s">
        <v>9</v>
      </c>
      <c r="B21" s="2">
        <v>2</v>
      </c>
      <c r="C21" s="8">
        <v>4.33</v>
      </c>
      <c r="D21" s="6">
        <v>1.96</v>
      </c>
      <c r="E21" s="6">
        <v>2.1000000000000001E-2</v>
      </c>
      <c r="F21" s="8">
        <v>20</v>
      </c>
      <c r="G21" s="3" t="s">
        <v>15</v>
      </c>
      <c r="H21" s="5">
        <f t="shared" si="0"/>
        <v>4.3300210000000003</v>
      </c>
      <c r="I21" s="5">
        <f t="shared" si="1"/>
        <v>1.960087491492535</v>
      </c>
    </row>
    <row r="22" spans="1:9" ht="27.6" x14ac:dyDescent="0.25">
      <c r="A22" s="13"/>
      <c r="B22" s="2">
        <v>3</v>
      </c>
      <c r="C22" s="8">
        <v>12.71</v>
      </c>
      <c r="D22" s="6">
        <v>1.96</v>
      </c>
      <c r="E22" s="6">
        <v>2.1000000000000001E-2</v>
      </c>
      <c r="F22" s="8">
        <v>20</v>
      </c>
      <c r="G22" s="3" t="s">
        <v>15</v>
      </c>
      <c r="H22" s="5">
        <f t="shared" si="0"/>
        <v>12.710021000000001</v>
      </c>
      <c r="I22" s="5">
        <f t="shared" si="1"/>
        <v>1.9600298064023651</v>
      </c>
    </row>
    <row r="23" spans="1:9" ht="27.6" x14ac:dyDescent="0.25">
      <c r="A23" s="13"/>
      <c r="B23" s="2">
        <v>4</v>
      </c>
      <c r="C23" s="8">
        <v>307.10000000000002</v>
      </c>
      <c r="D23" s="6">
        <v>1.96</v>
      </c>
      <c r="E23" s="6">
        <v>2.1000000000000001E-2</v>
      </c>
      <c r="F23" s="8">
        <v>20</v>
      </c>
      <c r="G23" s="3" t="s">
        <v>15</v>
      </c>
      <c r="H23" s="5">
        <f t="shared" si="0"/>
        <v>307.10002100000003</v>
      </c>
      <c r="I23" s="5">
        <f t="shared" si="1"/>
        <v>1.9600012336046047</v>
      </c>
    </row>
    <row r="24" spans="1:9" ht="27.6" x14ac:dyDescent="0.25">
      <c r="A24" s="13"/>
      <c r="B24" s="2">
        <v>5</v>
      </c>
      <c r="C24" s="8">
        <v>4.33</v>
      </c>
      <c r="D24" s="6">
        <v>1.96</v>
      </c>
      <c r="E24" s="6">
        <v>2.1000000000000001E-2</v>
      </c>
      <c r="F24" s="8">
        <v>150</v>
      </c>
      <c r="G24" s="3" t="s">
        <v>15</v>
      </c>
      <c r="H24" s="5">
        <f t="shared" si="0"/>
        <v>4.3300210000000003</v>
      </c>
      <c r="I24" s="5">
        <f t="shared" si="1"/>
        <v>1.960717973423223</v>
      </c>
    </row>
    <row r="25" spans="1:9" ht="27.6" x14ac:dyDescent="0.25">
      <c r="A25" s="10" t="s">
        <v>8</v>
      </c>
      <c r="B25" s="4">
        <v>2</v>
      </c>
      <c r="C25" s="8">
        <v>4.33</v>
      </c>
      <c r="D25" s="6">
        <v>129970</v>
      </c>
      <c r="E25" s="6">
        <v>2.1000000000000001E-2</v>
      </c>
      <c r="F25" s="8">
        <v>900000</v>
      </c>
      <c r="G25" s="3" t="s">
        <v>15</v>
      </c>
      <c r="H25" s="5">
        <f t="shared" si="0"/>
        <v>4.3300210000000003</v>
      </c>
      <c r="I25" s="5">
        <f t="shared" si="1"/>
        <v>129973.73453846989</v>
      </c>
    </row>
    <row r="26" spans="1:9" ht="27.6" x14ac:dyDescent="0.25">
      <c r="A26" s="10"/>
      <c r="B26" s="4">
        <v>3</v>
      </c>
      <c r="C26" s="8">
        <v>12.71</v>
      </c>
      <c r="D26" s="6">
        <v>129970</v>
      </c>
      <c r="E26" s="6">
        <v>2.1000000000000001E-2</v>
      </c>
      <c r="F26" s="8">
        <v>900000</v>
      </c>
      <c r="G26" s="3" t="s">
        <v>15</v>
      </c>
      <c r="H26" s="5">
        <f t="shared" si="0"/>
        <v>12.710021000000001</v>
      </c>
      <c r="I26" s="5">
        <f t="shared" si="1"/>
        <v>129971.27227405838</v>
      </c>
    </row>
    <row r="27" spans="1:9" ht="27.6" x14ac:dyDescent="0.25">
      <c r="A27" s="10"/>
      <c r="B27" s="4">
        <v>4</v>
      </c>
      <c r="C27" s="8">
        <v>307.10000000000002</v>
      </c>
      <c r="D27" s="6">
        <v>81000</v>
      </c>
      <c r="E27" s="6">
        <v>2.1000000000000001E-2</v>
      </c>
      <c r="F27" s="8">
        <v>900000</v>
      </c>
      <c r="G27" s="3" t="s">
        <v>15</v>
      </c>
      <c r="H27" s="5">
        <f t="shared" si="0"/>
        <v>307.10002100000003</v>
      </c>
      <c r="I27" s="5">
        <f t="shared" si="1"/>
        <v>81000.05600455495</v>
      </c>
    </row>
    <row r="28" spans="1:9" ht="27.6" x14ac:dyDescent="0.25">
      <c r="A28" s="10"/>
      <c r="B28" s="4">
        <v>5</v>
      </c>
      <c r="C28" s="8">
        <v>4.33</v>
      </c>
      <c r="D28" s="6">
        <v>129970</v>
      </c>
      <c r="E28" s="6">
        <v>2.1000000000000001E-2</v>
      </c>
      <c r="F28" s="8">
        <v>900000</v>
      </c>
      <c r="G28" s="3" t="s">
        <v>15</v>
      </c>
      <c r="H28" s="5">
        <f t="shared" si="0"/>
        <v>4.3300210000000003</v>
      </c>
      <c r="I28" s="5">
        <f t="shared" si="1"/>
        <v>129973.73453846989</v>
      </c>
    </row>
    <row r="29" spans="1:9" ht="30.75" customHeight="1" x14ac:dyDescent="0.25">
      <c r="A29" s="10" t="s">
        <v>14</v>
      </c>
      <c r="B29" s="2">
        <v>2</v>
      </c>
      <c r="C29" s="8">
        <v>4.33</v>
      </c>
      <c r="D29" s="6">
        <v>15531</v>
      </c>
      <c r="E29" s="6">
        <v>2.1000000000000001E-2</v>
      </c>
      <c r="F29" s="8">
        <v>80000</v>
      </c>
      <c r="G29" s="3" t="s">
        <v>15</v>
      </c>
      <c r="H29" s="5">
        <f t="shared" si="0"/>
        <v>4.3300210000000003</v>
      </c>
      <c r="I29" s="5">
        <f t="shared" si="1"/>
        <v>15531.312665689147</v>
      </c>
    </row>
    <row r="30" spans="1:9" ht="27.6" x14ac:dyDescent="0.25">
      <c r="A30" s="10"/>
      <c r="B30" s="2">
        <v>3</v>
      </c>
      <c r="C30" s="8">
        <v>12.71</v>
      </c>
      <c r="D30" s="6">
        <v>15531</v>
      </c>
      <c r="E30" s="6">
        <v>2.1000000000000001E-2</v>
      </c>
      <c r="F30" s="8">
        <v>80000</v>
      </c>
      <c r="G30" s="3" t="s">
        <v>15</v>
      </c>
      <c r="H30" s="5">
        <f t="shared" si="0"/>
        <v>12.710021000000001</v>
      </c>
      <c r="I30" s="5">
        <f t="shared" si="1"/>
        <v>15531.106518234705</v>
      </c>
    </row>
    <row r="31" spans="1:9" ht="27.6" x14ac:dyDescent="0.25">
      <c r="A31" s="10"/>
      <c r="B31" s="2">
        <v>4</v>
      </c>
      <c r="C31" s="8">
        <v>307.10000000000002</v>
      </c>
      <c r="D31" s="6">
        <v>1000</v>
      </c>
      <c r="E31" s="6">
        <v>2.1000000000000001E-2</v>
      </c>
      <c r="F31" s="8">
        <v>80000</v>
      </c>
      <c r="G31" s="3" t="s">
        <v>15</v>
      </c>
      <c r="H31" s="5">
        <f t="shared" si="0"/>
        <v>307.10002100000003</v>
      </c>
      <c r="I31" s="5">
        <f t="shared" si="1"/>
        <v>1000.0054021487676</v>
      </c>
    </row>
    <row r="32" spans="1:9" ht="29.25" customHeight="1" x14ac:dyDescent="0.25">
      <c r="A32" s="10"/>
      <c r="B32" s="2">
        <v>5</v>
      </c>
      <c r="C32" s="8">
        <v>4.33</v>
      </c>
      <c r="D32" s="6">
        <v>15531</v>
      </c>
      <c r="E32" s="6">
        <v>2.1000000000000001E-2</v>
      </c>
      <c r="F32" s="8">
        <v>80000</v>
      </c>
      <c r="G32" s="3" t="s">
        <v>15</v>
      </c>
      <c r="H32" s="5">
        <f t="shared" si="0"/>
        <v>4.3300210000000003</v>
      </c>
      <c r="I32" s="5">
        <f t="shared" si="1"/>
        <v>15531.312665689147</v>
      </c>
    </row>
    <row r="33" spans="1:9" x14ac:dyDescent="0.25">
      <c r="A33" s="14" t="s">
        <v>13</v>
      </c>
      <c r="B33" s="2">
        <v>2</v>
      </c>
      <c r="C33" s="8">
        <v>2.2000000000000002</v>
      </c>
      <c r="D33" s="6">
        <v>32.1</v>
      </c>
      <c r="E33" s="6">
        <v>3.0000000000000001E-3</v>
      </c>
      <c r="F33" s="8">
        <v>90</v>
      </c>
      <c r="G33" s="3" t="s">
        <v>20</v>
      </c>
      <c r="H33" s="5">
        <f t="shared" ref="H33:H60" si="2">C33+(E33/1000)</f>
        <v>2.2000030000000002</v>
      </c>
      <c r="I33" s="5">
        <f t="shared" ref="I33:I60" si="3">(((C33*1000)*D33)+(E33*F33))/(H33*1000)</f>
        <v>32.100078954437791</v>
      </c>
    </row>
    <row r="34" spans="1:9" x14ac:dyDescent="0.25">
      <c r="A34" s="15"/>
      <c r="B34" s="2">
        <v>3</v>
      </c>
      <c r="C34" s="8">
        <v>3.3</v>
      </c>
      <c r="D34" s="6">
        <v>32.1</v>
      </c>
      <c r="E34" s="6">
        <v>3.0000000000000001E-3</v>
      </c>
      <c r="F34" s="8">
        <v>90</v>
      </c>
      <c r="G34" s="3" t="s">
        <v>20</v>
      </c>
      <c r="H34" s="5">
        <f t="shared" si="2"/>
        <v>3.3000029999999998</v>
      </c>
      <c r="I34" s="5">
        <f t="shared" si="3"/>
        <v>32.100052636315787</v>
      </c>
    </row>
    <row r="35" spans="1:9" x14ac:dyDescent="0.25">
      <c r="A35" s="15"/>
      <c r="B35" s="2">
        <v>4</v>
      </c>
      <c r="C35" s="8">
        <v>4.5</v>
      </c>
      <c r="D35" s="6">
        <v>32.1</v>
      </c>
      <c r="E35" s="6">
        <v>3.0000000000000001E-3</v>
      </c>
      <c r="F35" s="8">
        <v>90</v>
      </c>
      <c r="G35" s="3" t="s">
        <v>20</v>
      </c>
      <c r="H35" s="5">
        <f t="shared" si="2"/>
        <v>4.5000030000000004</v>
      </c>
      <c r="I35" s="5">
        <f t="shared" si="3"/>
        <v>32.100038599974262</v>
      </c>
    </row>
    <row r="36" spans="1:9" x14ac:dyDescent="0.25">
      <c r="A36" s="16"/>
      <c r="B36" s="2">
        <v>5</v>
      </c>
      <c r="C36" s="8">
        <v>2.2000000000000002</v>
      </c>
      <c r="D36" s="6">
        <v>32.1</v>
      </c>
      <c r="E36" s="6">
        <v>3.0000000000000001E-3</v>
      </c>
      <c r="F36" s="8">
        <v>400</v>
      </c>
      <c r="G36" s="3" t="s">
        <v>20</v>
      </c>
      <c r="H36" s="5">
        <f t="shared" si="2"/>
        <v>2.2000030000000002</v>
      </c>
      <c r="I36" s="5">
        <f t="shared" si="3"/>
        <v>32.10050168113407</v>
      </c>
    </row>
    <row r="37" spans="1:9" x14ac:dyDescent="0.25">
      <c r="A37" s="14" t="s">
        <v>12</v>
      </c>
      <c r="B37" s="2">
        <v>2</v>
      </c>
      <c r="C37" s="8">
        <v>2.2000000000000002</v>
      </c>
      <c r="D37" s="6">
        <v>58.77</v>
      </c>
      <c r="E37" s="6">
        <v>3.0000000000000001E-3</v>
      </c>
      <c r="F37" s="8">
        <v>180</v>
      </c>
      <c r="G37" s="3" t="s">
        <v>20</v>
      </c>
      <c r="H37" s="5">
        <f t="shared" si="2"/>
        <v>2.2000030000000002</v>
      </c>
      <c r="I37" s="5">
        <f t="shared" si="3"/>
        <v>58.770165313410928</v>
      </c>
    </row>
    <row r="38" spans="1:9" x14ac:dyDescent="0.25">
      <c r="A38" s="15"/>
      <c r="B38" s="2">
        <v>3</v>
      </c>
      <c r="C38" s="8">
        <v>3.3</v>
      </c>
      <c r="D38" s="6">
        <v>58.77</v>
      </c>
      <c r="E38" s="6">
        <v>3.0000000000000001E-3</v>
      </c>
      <c r="F38" s="8">
        <v>180</v>
      </c>
      <c r="G38" s="3" t="s">
        <v>20</v>
      </c>
      <c r="H38" s="5">
        <f t="shared" si="2"/>
        <v>3.3000029999999998</v>
      </c>
      <c r="I38" s="5">
        <f t="shared" si="3"/>
        <v>58.770110208990729</v>
      </c>
    </row>
    <row r="39" spans="1:9" x14ac:dyDescent="0.25">
      <c r="A39" s="15"/>
      <c r="B39" s="2">
        <v>4</v>
      </c>
      <c r="C39" s="8">
        <v>4.5</v>
      </c>
      <c r="D39" s="6">
        <v>58.77</v>
      </c>
      <c r="E39" s="6">
        <v>3.0000000000000001E-3</v>
      </c>
      <c r="F39" s="8">
        <v>180</v>
      </c>
      <c r="G39" s="3" t="s">
        <v>20</v>
      </c>
      <c r="H39" s="5">
        <f t="shared" si="2"/>
        <v>4.5000030000000004</v>
      </c>
      <c r="I39" s="5">
        <f t="shared" si="3"/>
        <v>58.770080819946109</v>
      </c>
    </row>
    <row r="40" spans="1:9" x14ac:dyDescent="0.25">
      <c r="A40" s="16"/>
      <c r="B40" s="2">
        <v>5</v>
      </c>
      <c r="C40" s="8">
        <v>2.2000000000000002</v>
      </c>
      <c r="D40" s="6">
        <v>58.77</v>
      </c>
      <c r="E40" s="6">
        <v>3.0000000000000001E-3</v>
      </c>
      <c r="F40" s="8">
        <v>1000</v>
      </c>
      <c r="G40" s="3" t="s">
        <v>20</v>
      </c>
      <c r="H40" s="5">
        <f t="shared" si="2"/>
        <v>2.2000030000000002</v>
      </c>
      <c r="I40" s="5">
        <f t="shared" si="3"/>
        <v>58.771283493704324</v>
      </c>
    </row>
    <row r="41" spans="1:9" x14ac:dyDescent="0.25">
      <c r="A41" s="14" t="s">
        <v>11</v>
      </c>
      <c r="B41" s="2">
        <v>2</v>
      </c>
      <c r="C41" s="8">
        <v>2.2000000000000002</v>
      </c>
      <c r="D41" s="6">
        <v>23.6</v>
      </c>
      <c r="E41" s="6">
        <v>3.0000000000000001E-3</v>
      </c>
      <c r="F41" s="8">
        <v>90</v>
      </c>
      <c r="G41" s="3" t="s">
        <v>20</v>
      </c>
      <c r="H41" s="5">
        <f t="shared" si="2"/>
        <v>2.2000030000000002</v>
      </c>
      <c r="I41" s="5">
        <f t="shared" si="3"/>
        <v>23.600090545331071</v>
      </c>
    </row>
    <row r="42" spans="1:9" x14ac:dyDescent="0.25">
      <c r="A42" s="15"/>
      <c r="B42" s="2">
        <v>3</v>
      </c>
      <c r="C42" s="8">
        <v>3.3</v>
      </c>
      <c r="D42" s="6">
        <v>23.6</v>
      </c>
      <c r="E42" s="6">
        <v>3.0000000000000001E-3</v>
      </c>
      <c r="F42" s="8">
        <v>90</v>
      </c>
      <c r="G42" s="3" t="s">
        <v>20</v>
      </c>
      <c r="H42" s="5">
        <f t="shared" si="2"/>
        <v>3.3000029999999998</v>
      </c>
      <c r="I42" s="5">
        <f t="shared" si="3"/>
        <v>23.600060363581491</v>
      </c>
    </row>
    <row r="43" spans="1:9" x14ac:dyDescent="0.25">
      <c r="A43" s="15"/>
      <c r="B43" s="2">
        <v>4</v>
      </c>
      <c r="C43" s="8">
        <v>4.5</v>
      </c>
      <c r="D43" s="6">
        <v>23.6</v>
      </c>
      <c r="E43" s="6">
        <v>3.0000000000000001E-3</v>
      </c>
      <c r="F43" s="8">
        <v>90</v>
      </c>
      <c r="G43" s="3" t="s">
        <v>20</v>
      </c>
      <c r="H43" s="5">
        <f t="shared" si="2"/>
        <v>4.5000030000000004</v>
      </c>
      <c r="I43" s="5">
        <f t="shared" si="3"/>
        <v>23.600044266637152</v>
      </c>
    </row>
    <row r="44" spans="1:9" x14ac:dyDescent="0.25">
      <c r="A44" s="16"/>
      <c r="B44" s="2">
        <v>5</v>
      </c>
      <c r="C44" s="8">
        <v>2.2000000000000002</v>
      </c>
      <c r="D44" s="6">
        <v>23.6</v>
      </c>
      <c r="E44" s="6">
        <v>3.0000000000000001E-3</v>
      </c>
      <c r="F44" s="8">
        <v>350</v>
      </c>
      <c r="G44" s="3" t="s">
        <v>20</v>
      </c>
      <c r="H44" s="5">
        <f t="shared" si="2"/>
        <v>2.2000030000000002</v>
      </c>
      <c r="I44" s="5">
        <f t="shared" si="3"/>
        <v>23.600445090302149</v>
      </c>
    </row>
    <row r="45" spans="1:9" x14ac:dyDescent="0.25">
      <c r="A45" s="17" t="s">
        <v>10</v>
      </c>
      <c r="B45" s="2">
        <v>2</v>
      </c>
      <c r="C45" s="8">
        <v>2.2000000000000002</v>
      </c>
      <c r="D45" s="6">
        <v>7.91</v>
      </c>
      <c r="E45" s="6">
        <v>3.0000000000000001E-3</v>
      </c>
      <c r="F45" s="8">
        <v>5</v>
      </c>
      <c r="G45" s="3" t="s">
        <v>20</v>
      </c>
      <c r="H45" s="5">
        <f t="shared" si="2"/>
        <v>2.2000030000000002</v>
      </c>
      <c r="I45" s="5">
        <f t="shared" si="3"/>
        <v>7.9099960318235922</v>
      </c>
    </row>
    <row r="46" spans="1:9" x14ac:dyDescent="0.25">
      <c r="A46" s="18"/>
      <c r="B46" s="2">
        <v>3</v>
      </c>
      <c r="C46" s="8">
        <v>3.3</v>
      </c>
      <c r="D46" s="6">
        <v>7.91</v>
      </c>
      <c r="E46" s="6">
        <v>3.0000000000000001E-3</v>
      </c>
      <c r="F46" s="8">
        <v>5</v>
      </c>
      <c r="G46" s="3" t="s">
        <v>20</v>
      </c>
      <c r="H46" s="5">
        <f t="shared" si="2"/>
        <v>3.3000029999999998</v>
      </c>
      <c r="I46" s="5">
        <f t="shared" si="3"/>
        <v>7.9099973545478601</v>
      </c>
    </row>
    <row r="47" spans="1:9" x14ac:dyDescent="0.25">
      <c r="A47" s="18"/>
      <c r="B47" s="2">
        <v>4</v>
      </c>
      <c r="C47" s="8">
        <v>4.5</v>
      </c>
      <c r="D47" s="6">
        <v>7.91</v>
      </c>
      <c r="E47" s="6">
        <v>3.0000000000000001E-3</v>
      </c>
      <c r="F47" s="8">
        <v>5</v>
      </c>
      <c r="G47" s="3" t="s">
        <v>20</v>
      </c>
      <c r="H47" s="5">
        <f t="shared" si="2"/>
        <v>4.5000030000000004</v>
      </c>
      <c r="I47" s="5">
        <f t="shared" si="3"/>
        <v>7.9099980600012918</v>
      </c>
    </row>
    <row r="48" spans="1:9" x14ac:dyDescent="0.25">
      <c r="A48" s="19"/>
      <c r="B48" s="2">
        <v>5</v>
      </c>
      <c r="C48" s="8">
        <v>2.2000000000000002</v>
      </c>
      <c r="D48" s="6">
        <v>7.91</v>
      </c>
      <c r="E48" s="6">
        <v>3.0000000000000001E-3</v>
      </c>
      <c r="F48" s="8">
        <v>3</v>
      </c>
      <c r="G48" s="3" t="s">
        <v>20</v>
      </c>
      <c r="H48" s="5">
        <f t="shared" si="2"/>
        <v>2.2000030000000002</v>
      </c>
      <c r="I48" s="5">
        <f t="shared" si="3"/>
        <v>7.9099933045545834</v>
      </c>
    </row>
    <row r="49" spans="1:9" ht="14.25" customHeight="1" x14ac:dyDescent="0.25">
      <c r="A49" s="17" t="s">
        <v>9</v>
      </c>
      <c r="B49" s="2">
        <v>2</v>
      </c>
      <c r="C49" s="8">
        <v>2.2000000000000002</v>
      </c>
      <c r="D49" s="6">
        <v>2.2999999999999998</v>
      </c>
      <c r="E49" s="6">
        <v>3.0000000000000001E-3</v>
      </c>
      <c r="F49" s="8">
        <v>20</v>
      </c>
      <c r="G49" s="3" t="s">
        <v>20</v>
      </c>
      <c r="H49" s="5">
        <f t="shared" si="2"/>
        <v>2.2000030000000002</v>
      </c>
      <c r="I49" s="5">
        <f t="shared" si="3"/>
        <v>2.3000241363307232</v>
      </c>
    </row>
    <row r="50" spans="1:9" x14ac:dyDescent="0.25">
      <c r="A50" s="18"/>
      <c r="B50" s="2">
        <v>3</v>
      </c>
      <c r="C50" s="8">
        <v>3.3</v>
      </c>
      <c r="D50" s="6">
        <v>2.2999999999999998</v>
      </c>
      <c r="E50" s="6">
        <v>3.0000000000000001E-3</v>
      </c>
      <c r="F50" s="8">
        <v>20</v>
      </c>
      <c r="G50" s="3" t="s">
        <v>20</v>
      </c>
      <c r="H50" s="5">
        <f t="shared" si="2"/>
        <v>3.3000029999999998</v>
      </c>
      <c r="I50" s="5">
        <f t="shared" si="3"/>
        <v>2.3000160908944629</v>
      </c>
    </row>
    <row r="51" spans="1:9" x14ac:dyDescent="0.25">
      <c r="A51" s="18"/>
      <c r="B51" s="2">
        <v>4</v>
      </c>
      <c r="C51" s="8">
        <v>4.5</v>
      </c>
      <c r="D51" s="6">
        <v>2.2999999999999998</v>
      </c>
      <c r="E51" s="6">
        <v>3.0000000000000001E-3</v>
      </c>
      <c r="F51" s="8">
        <v>20</v>
      </c>
      <c r="G51" s="3" t="s">
        <v>20</v>
      </c>
      <c r="H51" s="5">
        <f t="shared" si="2"/>
        <v>4.5000030000000004</v>
      </c>
      <c r="I51" s="5">
        <f t="shared" si="3"/>
        <v>2.300011799992133</v>
      </c>
    </row>
    <row r="52" spans="1:9" x14ac:dyDescent="0.25">
      <c r="A52" s="19"/>
      <c r="B52" s="2">
        <v>5</v>
      </c>
      <c r="C52" s="8">
        <v>2.2000000000000002</v>
      </c>
      <c r="D52" s="6">
        <v>2.2999999999999998</v>
      </c>
      <c r="E52" s="6">
        <v>3.0000000000000001E-3</v>
      </c>
      <c r="F52" s="8">
        <v>150</v>
      </c>
      <c r="G52" s="3" t="s">
        <v>20</v>
      </c>
      <c r="H52" s="5">
        <f t="shared" si="2"/>
        <v>2.2000030000000002</v>
      </c>
      <c r="I52" s="5">
        <f t="shared" si="3"/>
        <v>2.3002014088162603</v>
      </c>
    </row>
    <row r="53" spans="1:9" x14ac:dyDescent="0.25">
      <c r="A53" s="10" t="s">
        <v>8</v>
      </c>
      <c r="B53" s="4">
        <v>2</v>
      </c>
      <c r="C53" s="8">
        <v>2.2000000000000002</v>
      </c>
      <c r="D53" s="6">
        <v>4844</v>
      </c>
      <c r="E53" s="6">
        <v>3.0000000000000001E-3</v>
      </c>
      <c r="F53" s="8">
        <v>900000</v>
      </c>
      <c r="G53" s="3" t="s">
        <v>20</v>
      </c>
      <c r="H53" s="5">
        <f t="shared" si="2"/>
        <v>2.2000030000000002</v>
      </c>
      <c r="I53" s="5">
        <f t="shared" si="3"/>
        <v>4845.2206656081826</v>
      </c>
    </row>
    <row r="54" spans="1:9" x14ac:dyDescent="0.25">
      <c r="A54" s="10"/>
      <c r="B54" s="4">
        <v>3</v>
      </c>
      <c r="C54" s="8">
        <v>3.3</v>
      </c>
      <c r="D54" s="6">
        <v>4844</v>
      </c>
      <c r="E54" s="6">
        <v>3.0000000000000001E-3</v>
      </c>
      <c r="F54" s="8">
        <v>900000</v>
      </c>
      <c r="G54" s="3" t="s">
        <v>20</v>
      </c>
      <c r="H54" s="5">
        <f t="shared" si="2"/>
        <v>3.3000029999999998</v>
      </c>
      <c r="I54" s="5">
        <f t="shared" si="3"/>
        <v>4844.8137774420211</v>
      </c>
    </row>
    <row r="55" spans="1:9" x14ac:dyDescent="0.25">
      <c r="A55" s="10"/>
      <c r="B55" s="4">
        <v>4</v>
      </c>
      <c r="C55" s="8">
        <v>4.5</v>
      </c>
      <c r="D55" s="6">
        <v>4844</v>
      </c>
      <c r="E55" s="6">
        <v>3.0000000000000001E-3</v>
      </c>
      <c r="F55" s="8">
        <v>900000</v>
      </c>
      <c r="G55" s="3" t="s">
        <v>20</v>
      </c>
      <c r="H55" s="5">
        <f t="shared" si="2"/>
        <v>4.5000030000000004</v>
      </c>
      <c r="I55" s="5">
        <f t="shared" si="3"/>
        <v>4844.5967702688195</v>
      </c>
    </row>
    <row r="56" spans="1:9" x14ac:dyDescent="0.25">
      <c r="A56" s="10"/>
      <c r="B56" s="4">
        <v>5</v>
      </c>
      <c r="C56" s="8">
        <v>2.2000000000000002</v>
      </c>
      <c r="D56" s="6">
        <v>4844</v>
      </c>
      <c r="E56" s="6">
        <v>3.0000000000000001E-3</v>
      </c>
      <c r="F56" s="8">
        <v>900000</v>
      </c>
      <c r="G56" s="3" t="s">
        <v>20</v>
      </c>
      <c r="H56" s="5">
        <f t="shared" si="2"/>
        <v>2.2000030000000002</v>
      </c>
      <c r="I56" s="5">
        <f t="shared" si="3"/>
        <v>4845.2206656081826</v>
      </c>
    </row>
    <row r="57" spans="1:9" ht="18.75" customHeight="1" x14ac:dyDescent="0.25">
      <c r="A57" s="10" t="s">
        <v>14</v>
      </c>
      <c r="B57" s="2">
        <v>2</v>
      </c>
      <c r="C57" s="8">
        <v>2.2000000000000002</v>
      </c>
      <c r="D57" s="6">
        <v>243</v>
      </c>
      <c r="E57" s="6">
        <v>3.0000000000000001E-3</v>
      </c>
      <c r="F57" s="8">
        <v>80000</v>
      </c>
      <c r="G57" s="3" t="s">
        <v>20</v>
      </c>
      <c r="H57" s="5">
        <f>C57+(E57/1000)</f>
        <v>2.2000030000000002</v>
      </c>
      <c r="I57" s="5">
        <f t="shared" si="3"/>
        <v>243.10875939714626</v>
      </c>
    </row>
    <row r="58" spans="1:9" x14ac:dyDescent="0.25">
      <c r="A58" s="10"/>
      <c r="B58" s="2">
        <v>3</v>
      </c>
      <c r="C58" s="8">
        <v>3.3</v>
      </c>
      <c r="D58" s="6">
        <v>243</v>
      </c>
      <c r="E58" s="6">
        <v>3.0000000000000001E-3</v>
      </c>
      <c r="F58" s="8">
        <v>80000</v>
      </c>
      <c r="G58" s="3" t="s">
        <v>20</v>
      </c>
      <c r="H58" s="5">
        <f t="shared" si="2"/>
        <v>3.3000029999999998</v>
      </c>
      <c r="I58" s="5">
        <f t="shared" si="3"/>
        <v>243.07250629772156</v>
      </c>
    </row>
    <row r="59" spans="1:9" x14ac:dyDescent="0.25">
      <c r="A59" s="10"/>
      <c r="B59" s="2">
        <v>4</v>
      </c>
      <c r="C59" s="8">
        <v>4.5</v>
      </c>
      <c r="D59" s="6">
        <v>243</v>
      </c>
      <c r="E59" s="6">
        <v>3.0000000000000001E-3</v>
      </c>
      <c r="F59" s="8">
        <v>80000</v>
      </c>
      <c r="G59" s="3" t="s">
        <v>20</v>
      </c>
      <c r="H59" s="5">
        <f t="shared" si="2"/>
        <v>4.5000030000000004</v>
      </c>
      <c r="I59" s="5">
        <f t="shared" si="3"/>
        <v>243.05317129788577</v>
      </c>
    </row>
    <row r="60" spans="1:9" ht="17.25" customHeight="1" x14ac:dyDescent="0.25">
      <c r="A60" s="10"/>
      <c r="B60" s="2">
        <v>5</v>
      </c>
      <c r="C60" s="8">
        <v>2.2000000000000002</v>
      </c>
      <c r="D60" s="6">
        <v>243</v>
      </c>
      <c r="E60" s="6">
        <v>3.0000000000000001E-3</v>
      </c>
      <c r="F60" s="8">
        <v>80000</v>
      </c>
      <c r="G60" s="3" t="s">
        <v>20</v>
      </c>
      <c r="H60" s="5">
        <f t="shared" si="2"/>
        <v>2.2000030000000002</v>
      </c>
      <c r="I60" s="5">
        <f t="shared" si="3"/>
        <v>243.10875939714626</v>
      </c>
    </row>
    <row r="61" spans="1:9" x14ac:dyDescent="0.25">
      <c r="A61" s="14" t="s">
        <v>13</v>
      </c>
      <c r="B61" s="2">
        <v>2</v>
      </c>
      <c r="C61" s="8">
        <v>2.2000000000000002</v>
      </c>
      <c r="D61" s="6">
        <v>32.1</v>
      </c>
      <c r="E61" s="6">
        <v>0.5</v>
      </c>
      <c r="F61" s="8">
        <v>50</v>
      </c>
      <c r="G61" s="3" t="s">
        <v>16</v>
      </c>
      <c r="H61" s="5">
        <f t="shared" si="0"/>
        <v>2.2005000000000003</v>
      </c>
      <c r="I61" s="5">
        <f t="shared" si="1"/>
        <v>32.104067257441486</v>
      </c>
    </row>
    <row r="62" spans="1:9" x14ac:dyDescent="0.25">
      <c r="A62" s="15"/>
      <c r="B62" s="2">
        <v>3</v>
      </c>
      <c r="C62" s="8">
        <v>11.53</v>
      </c>
      <c r="D62" s="6">
        <v>32.1</v>
      </c>
      <c r="E62" s="6">
        <v>0.5</v>
      </c>
      <c r="F62" s="8">
        <v>50</v>
      </c>
      <c r="G62" s="3" t="s">
        <v>16</v>
      </c>
      <c r="H62" s="5">
        <f t="shared" si="0"/>
        <v>11.5305</v>
      </c>
      <c r="I62" s="5">
        <f t="shared" si="1"/>
        <v>32.100776202246216</v>
      </c>
    </row>
    <row r="63" spans="1:9" x14ac:dyDescent="0.25">
      <c r="A63" s="15"/>
      <c r="B63" s="2">
        <v>4</v>
      </c>
      <c r="C63" s="8">
        <v>289.39999999999998</v>
      </c>
      <c r="D63" s="6">
        <v>3.39</v>
      </c>
      <c r="E63" s="6">
        <v>0.5</v>
      </c>
      <c r="F63" s="8">
        <v>50</v>
      </c>
      <c r="G63" s="3" t="s">
        <v>16</v>
      </c>
      <c r="H63" s="5">
        <f t="shared" si="0"/>
        <v>289.40049999999997</v>
      </c>
      <c r="I63" s="5">
        <f t="shared" si="1"/>
        <v>3.3900805285408984</v>
      </c>
    </row>
    <row r="64" spans="1:9" x14ac:dyDescent="0.25">
      <c r="A64" s="16"/>
      <c r="B64" s="2">
        <v>5</v>
      </c>
      <c r="C64" s="8">
        <v>2.2000000000000002</v>
      </c>
      <c r="D64" s="6">
        <v>32.1</v>
      </c>
      <c r="E64" s="6">
        <v>0.5</v>
      </c>
      <c r="F64" s="8">
        <v>116</v>
      </c>
      <c r="G64" s="3" t="s">
        <v>16</v>
      </c>
      <c r="H64" s="5">
        <f t="shared" si="0"/>
        <v>2.2005000000000003</v>
      </c>
      <c r="I64" s="5">
        <f t="shared" si="1"/>
        <v>32.11906384912519</v>
      </c>
    </row>
    <row r="65" spans="1:9" x14ac:dyDescent="0.25">
      <c r="A65" s="14" t="s">
        <v>12</v>
      </c>
      <c r="B65" s="2">
        <v>2</v>
      </c>
      <c r="C65" s="8">
        <v>2.2000000000000002</v>
      </c>
      <c r="D65" s="6">
        <v>58.77</v>
      </c>
      <c r="E65" s="6">
        <v>0.5</v>
      </c>
      <c r="F65" s="8">
        <v>150</v>
      </c>
      <c r="G65" s="3" t="s">
        <v>16</v>
      </c>
      <c r="H65" s="5">
        <f t="shared" si="0"/>
        <v>2.2005000000000003</v>
      </c>
      <c r="I65" s="5">
        <f t="shared" si="1"/>
        <v>58.790729379686425</v>
      </c>
    </row>
    <row r="66" spans="1:9" x14ac:dyDescent="0.25">
      <c r="A66" s="15"/>
      <c r="B66" s="2">
        <v>3</v>
      </c>
      <c r="C66" s="8">
        <v>11.53</v>
      </c>
      <c r="D66" s="6">
        <v>58.77</v>
      </c>
      <c r="E66" s="6">
        <v>0.5</v>
      </c>
      <c r="F66" s="8">
        <v>150</v>
      </c>
      <c r="G66" s="3" t="s">
        <v>16</v>
      </c>
      <c r="H66" s="5">
        <f t="shared" si="0"/>
        <v>11.5305</v>
      </c>
      <c r="I66" s="5">
        <f t="shared" si="1"/>
        <v>58.773956029660475</v>
      </c>
    </row>
    <row r="67" spans="1:9" x14ac:dyDescent="0.25">
      <c r="A67" s="15"/>
      <c r="B67" s="2">
        <v>4</v>
      </c>
      <c r="C67" s="8">
        <v>289.39999999999998</v>
      </c>
      <c r="D67" s="6">
        <v>19.8</v>
      </c>
      <c r="E67" s="6">
        <v>0.5</v>
      </c>
      <c r="F67" s="8">
        <v>150</v>
      </c>
      <c r="G67" s="3" t="s">
        <v>16</v>
      </c>
      <c r="H67" s="5">
        <f t="shared" si="0"/>
        <v>289.40049999999997</v>
      </c>
      <c r="I67" s="5">
        <f t="shared" si="1"/>
        <v>19.800224947779984</v>
      </c>
    </row>
    <row r="68" spans="1:9" x14ac:dyDescent="0.25">
      <c r="A68" s="16"/>
      <c r="B68" s="2">
        <v>5</v>
      </c>
      <c r="C68" s="8">
        <v>2.2000000000000002</v>
      </c>
      <c r="D68" s="6">
        <v>58.77</v>
      </c>
      <c r="E68" s="6">
        <v>0.5</v>
      </c>
      <c r="F68" s="8">
        <v>223</v>
      </c>
      <c r="G68" s="3" t="s">
        <v>16</v>
      </c>
      <c r="H68" s="5">
        <f t="shared" si="0"/>
        <v>2.2005000000000003</v>
      </c>
      <c r="I68" s="5">
        <f t="shared" si="1"/>
        <v>58.807316518972947</v>
      </c>
    </row>
    <row r="69" spans="1:9" x14ac:dyDescent="0.25">
      <c r="A69" s="14" t="s">
        <v>11</v>
      </c>
      <c r="B69" s="2">
        <v>2</v>
      </c>
      <c r="C69" s="8">
        <v>2.2000000000000002</v>
      </c>
      <c r="D69" s="6">
        <v>23.6</v>
      </c>
      <c r="E69" s="6">
        <v>0.5</v>
      </c>
      <c r="F69" s="8">
        <v>50</v>
      </c>
      <c r="G69" s="3" t="s">
        <v>16</v>
      </c>
      <c r="H69" s="5">
        <f t="shared" si="0"/>
        <v>2.2005000000000003</v>
      </c>
      <c r="I69" s="5">
        <f t="shared" si="1"/>
        <v>23.60599863667348</v>
      </c>
    </row>
    <row r="70" spans="1:9" x14ac:dyDescent="0.25">
      <c r="A70" s="15"/>
      <c r="B70" s="2">
        <v>3</v>
      </c>
      <c r="C70" s="8">
        <v>11.53</v>
      </c>
      <c r="D70" s="6">
        <v>23.6</v>
      </c>
      <c r="E70" s="6">
        <v>0.5</v>
      </c>
      <c r="F70" s="8">
        <v>50</v>
      </c>
      <c r="G70" s="3" t="s">
        <v>16</v>
      </c>
      <c r="H70" s="5">
        <f t="shared" si="0"/>
        <v>11.5305</v>
      </c>
      <c r="I70" s="5">
        <f t="shared" si="1"/>
        <v>23.601144789905035</v>
      </c>
    </row>
    <row r="71" spans="1:9" x14ac:dyDescent="0.25">
      <c r="A71" s="15"/>
      <c r="B71" s="2">
        <v>4</v>
      </c>
      <c r="C71" s="8">
        <v>289.39999999999998</v>
      </c>
      <c r="D71" s="6">
        <v>7.5</v>
      </c>
      <c r="E71" s="6">
        <v>0.5</v>
      </c>
      <c r="F71" s="8">
        <v>50</v>
      </c>
      <c r="G71" s="3" t="s">
        <v>16</v>
      </c>
      <c r="H71" s="5">
        <f t="shared" si="0"/>
        <v>289.40049999999997</v>
      </c>
      <c r="I71" s="5">
        <f t="shared" si="1"/>
        <v>7.5000734276547565</v>
      </c>
    </row>
    <row r="72" spans="1:9" x14ac:dyDescent="0.25">
      <c r="A72" s="16"/>
      <c r="B72" s="2">
        <v>5</v>
      </c>
      <c r="C72" s="8">
        <v>2.2000000000000002</v>
      </c>
      <c r="D72" s="6">
        <v>23.6</v>
      </c>
      <c r="E72" s="6">
        <v>0.5</v>
      </c>
      <c r="F72" s="8">
        <v>253</v>
      </c>
      <c r="G72" s="3" t="s">
        <v>16</v>
      </c>
      <c r="H72" s="5">
        <f t="shared" si="0"/>
        <v>2.2005000000000003</v>
      </c>
      <c r="I72" s="5">
        <f t="shared" si="1"/>
        <v>23.652124517155187</v>
      </c>
    </row>
    <row r="73" spans="1:9" x14ac:dyDescent="0.25">
      <c r="A73" s="17" t="s">
        <v>10</v>
      </c>
      <c r="B73" s="2">
        <v>2</v>
      </c>
      <c r="C73" s="8">
        <v>2.2000000000000002</v>
      </c>
      <c r="D73" s="6">
        <v>7.91</v>
      </c>
      <c r="E73" s="6">
        <v>0.5</v>
      </c>
      <c r="F73" s="8">
        <v>5</v>
      </c>
      <c r="G73" s="3" t="s">
        <v>16</v>
      </c>
      <c r="H73" s="5">
        <f t="shared" si="0"/>
        <v>2.2005000000000003</v>
      </c>
      <c r="I73" s="5">
        <f t="shared" si="1"/>
        <v>7.9093387866393989</v>
      </c>
    </row>
    <row r="74" spans="1:9" x14ac:dyDescent="0.25">
      <c r="A74" s="18"/>
      <c r="B74" s="2">
        <v>3</v>
      </c>
      <c r="C74" s="8">
        <v>11.53</v>
      </c>
      <c r="D74" s="6">
        <v>7.91</v>
      </c>
      <c r="E74" s="6">
        <v>0.5</v>
      </c>
      <c r="F74" s="8">
        <v>5</v>
      </c>
      <c r="G74" s="3" t="s">
        <v>16</v>
      </c>
      <c r="H74" s="5">
        <f t="shared" si="0"/>
        <v>11.5305</v>
      </c>
      <c r="I74" s="5">
        <f t="shared" si="1"/>
        <v>7.9098738129309227</v>
      </c>
    </row>
    <row r="75" spans="1:9" x14ac:dyDescent="0.25">
      <c r="A75" s="18"/>
      <c r="B75" s="2">
        <v>4</v>
      </c>
      <c r="C75" s="8">
        <v>289.39999999999998</v>
      </c>
      <c r="D75" s="6">
        <v>6.84</v>
      </c>
      <c r="E75" s="6">
        <v>0.5</v>
      </c>
      <c r="F75" s="8">
        <v>5</v>
      </c>
      <c r="G75" s="3" t="s">
        <v>16</v>
      </c>
      <c r="H75" s="5">
        <f t="shared" si="0"/>
        <v>289.40049999999997</v>
      </c>
      <c r="I75" s="5">
        <f t="shared" si="1"/>
        <v>6.8399968210144779</v>
      </c>
    </row>
    <row r="76" spans="1:9" x14ac:dyDescent="0.25">
      <c r="A76" s="19"/>
      <c r="B76" s="2">
        <v>5</v>
      </c>
      <c r="C76" s="8">
        <v>2.2000000000000002</v>
      </c>
      <c r="D76" s="6">
        <v>7.91</v>
      </c>
      <c r="E76" s="6">
        <v>0.5</v>
      </c>
      <c r="F76" s="8">
        <v>5</v>
      </c>
      <c r="G76" s="3" t="s">
        <v>16</v>
      </c>
      <c r="H76" s="5">
        <f t="shared" si="0"/>
        <v>2.2005000000000003</v>
      </c>
      <c r="I76" s="5">
        <f t="shared" si="1"/>
        <v>7.9093387866393989</v>
      </c>
    </row>
    <row r="77" spans="1:9" ht="14.25" customHeight="1" x14ac:dyDescent="0.25">
      <c r="A77" s="17" t="s">
        <v>9</v>
      </c>
      <c r="B77" s="2">
        <v>2</v>
      </c>
      <c r="C77" s="8">
        <v>2.2000000000000002</v>
      </c>
      <c r="D77" s="6">
        <v>2.2999999999999998</v>
      </c>
      <c r="E77" s="6">
        <v>0.5</v>
      </c>
      <c r="F77" s="8">
        <v>10</v>
      </c>
      <c r="G77" s="3" t="s">
        <v>16</v>
      </c>
      <c r="H77" s="5">
        <f t="shared" si="0"/>
        <v>2.2005000000000003</v>
      </c>
      <c r="I77" s="5">
        <f t="shared" si="1"/>
        <v>2.301749602363099</v>
      </c>
    </row>
    <row r="78" spans="1:9" x14ac:dyDescent="0.25">
      <c r="A78" s="18"/>
      <c r="B78" s="2">
        <v>3</v>
      </c>
      <c r="C78" s="8">
        <v>11.53</v>
      </c>
      <c r="D78" s="6">
        <v>2.2999999999999998</v>
      </c>
      <c r="E78" s="6">
        <v>0.5</v>
      </c>
      <c r="F78" s="8">
        <v>10</v>
      </c>
      <c r="G78" s="3" t="s">
        <v>16</v>
      </c>
      <c r="H78" s="5">
        <f t="shared" si="0"/>
        <v>11.5305</v>
      </c>
      <c r="I78" s="5">
        <f t="shared" si="1"/>
        <v>2.3003338970556348</v>
      </c>
    </row>
    <row r="79" spans="1:9" x14ac:dyDescent="0.25">
      <c r="A79" s="18"/>
      <c r="B79" s="2">
        <v>4</v>
      </c>
      <c r="C79" s="8">
        <v>289.39999999999998</v>
      </c>
      <c r="D79" s="6">
        <v>10</v>
      </c>
      <c r="E79" s="6">
        <v>0.5</v>
      </c>
      <c r="F79" s="8">
        <v>10</v>
      </c>
      <c r="G79" s="3" t="s">
        <v>16</v>
      </c>
      <c r="H79" s="5">
        <f t="shared" si="0"/>
        <v>289.40049999999997</v>
      </c>
      <c r="I79" s="5">
        <f t="shared" si="1"/>
        <v>10.000000000000002</v>
      </c>
    </row>
    <row r="80" spans="1:9" x14ac:dyDescent="0.25">
      <c r="A80" s="19"/>
      <c r="B80" s="2">
        <v>5</v>
      </c>
      <c r="C80" s="8">
        <v>2.2000000000000002</v>
      </c>
      <c r="D80" s="6">
        <v>2.2999999999999998</v>
      </c>
      <c r="E80" s="6">
        <v>0.5</v>
      </c>
      <c r="F80" s="8">
        <v>10.3</v>
      </c>
      <c r="G80" s="3" t="s">
        <v>16</v>
      </c>
      <c r="H80" s="5">
        <f t="shared" si="0"/>
        <v>2.2005000000000003</v>
      </c>
      <c r="I80" s="5">
        <f t="shared" si="1"/>
        <v>2.3018177686889336</v>
      </c>
    </row>
    <row r="81" spans="1:9" ht="41.4" x14ac:dyDescent="0.25">
      <c r="A81" s="12" t="s">
        <v>13</v>
      </c>
      <c r="B81" s="2">
        <v>2</v>
      </c>
      <c r="C81" s="8">
        <v>4.33</v>
      </c>
      <c r="D81" s="6">
        <v>5.14</v>
      </c>
      <c r="E81" s="6">
        <v>0.5</v>
      </c>
      <c r="F81" s="8">
        <v>50</v>
      </c>
      <c r="G81" s="3" t="s">
        <v>17</v>
      </c>
      <c r="H81" s="5">
        <f t="shared" si="0"/>
        <v>4.3304999999999998</v>
      </c>
      <c r="I81" s="5">
        <f t="shared" si="1"/>
        <v>5.1451795404687672</v>
      </c>
    </row>
    <row r="82" spans="1:9" ht="41.4" x14ac:dyDescent="0.25">
      <c r="A82" s="12"/>
      <c r="B82" s="2">
        <v>3</v>
      </c>
      <c r="C82" s="8">
        <v>12.71</v>
      </c>
      <c r="D82" s="6">
        <v>5.14</v>
      </c>
      <c r="E82" s="6">
        <v>0.5</v>
      </c>
      <c r="F82" s="8">
        <v>50</v>
      </c>
      <c r="G82" s="3" t="s">
        <v>17</v>
      </c>
      <c r="H82" s="5">
        <f t="shared" si="0"/>
        <v>12.710500000000001</v>
      </c>
      <c r="I82" s="5">
        <f t="shared" si="1"/>
        <v>5.1417646827426129</v>
      </c>
    </row>
    <row r="83" spans="1:9" ht="41.4" x14ac:dyDescent="0.25">
      <c r="A83" s="12"/>
      <c r="B83" s="2">
        <v>4</v>
      </c>
      <c r="C83" s="8">
        <v>307.10000000000002</v>
      </c>
      <c r="D83" s="6">
        <v>2</v>
      </c>
      <c r="E83" s="6">
        <v>0.5</v>
      </c>
      <c r="F83" s="8">
        <v>50</v>
      </c>
      <c r="G83" s="3" t="s">
        <v>17</v>
      </c>
      <c r="H83" s="5">
        <f t="shared" si="0"/>
        <v>307.10050000000001</v>
      </c>
      <c r="I83" s="5">
        <f t="shared" si="1"/>
        <v>2.000078150312357</v>
      </c>
    </row>
    <row r="84" spans="1:9" ht="41.4" x14ac:dyDescent="0.25">
      <c r="A84" s="12"/>
      <c r="B84" s="2">
        <v>5</v>
      </c>
      <c r="C84" s="8">
        <v>4.33</v>
      </c>
      <c r="D84" s="6">
        <v>5.14</v>
      </c>
      <c r="E84" s="6">
        <v>0.5</v>
      </c>
      <c r="F84" s="8">
        <v>441</v>
      </c>
      <c r="G84" s="3" t="s">
        <v>17</v>
      </c>
      <c r="H84" s="5">
        <f t="shared" si="0"/>
        <v>4.3304999999999998</v>
      </c>
      <c r="I84" s="5">
        <f t="shared" si="1"/>
        <v>5.1903244429049753</v>
      </c>
    </row>
    <row r="85" spans="1:9" ht="41.4" x14ac:dyDescent="0.25">
      <c r="A85" s="12" t="s">
        <v>12</v>
      </c>
      <c r="B85" s="2">
        <v>2</v>
      </c>
      <c r="C85" s="8">
        <v>4.33</v>
      </c>
      <c r="D85" s="6">
        <v>14.7</v>
      </c>
      <c r="E85" s="6">
        <v>0.5</v>
      </c>
      <c r="F85" s="8">
        <v>150</v>
      </c>
      <c r="G85" s="3" t="s">
        <v>17</v>
      </c>
      <c r="H85" s="5">
        <f t="shared" si="0"/>
        <v>4.3304999999999998</v>
      </c>
      <c r="I85" s="5">
        <f t="shared" si="1"/>
        <v>14.715621752684447</v>
      </c>
    </row>
    <row r="86" spans="1:9" ht="41.4" x14ac:dyDescent="0.25">
      <c r="A86" s="12"/>
      <c r="B86" s="2">
        <v>3</v>
      </c>
      <c r="C86" s="8">
        <v>12.71</v>
      </c>
      <c r="D86" s="6">
        <v>14.7</v>
      </c>
      <c r="E86" s="6">
        <v>0.5</v>
      </c>
      <c r="F86" s="8">
        <v>150</v>
      </c>
      <c r="G86" s="3" t="s">
        <v>17</v>
      </c>
      <c r="H86" s="5">
        <f t="shared" si="0"/>
        <v>12.710500000000001</v>
      </c>
      <c r="I86" s="5">
        <f t="shared" si="1"/>
        <v>14.705322371267847</v>
      </c>
    </row>
    <row r="87" spans="1:9" ht="41.4" x14ac:dyDescent="0.25">
      <c r="A87" s="12"/>
      <c r="B87" s="2">
        <v>4</v>
      </c>
      <c r="C87" s="8">
        <v>307.10000000000002</v>
      </c>
      <c r="D87" s="6">
        <v>11.9</v>
      </c>
      <c r="E87" s="6">
        <v>0.5</v>
      </c>
      <c r="F87" s="8">
        <v>150</v>
      </c>
      <c r="G87" s="3" t="s">
        <v>17</v>
      </c>
      <c r="H87" s="5">
        <f t="shared" si="0"/>
        <v>307.10050000000001</v>
      </c>
      <c r="I87" s="5">
        <f t="shared" si="1"/>
        <v>11.900224844961178</v>
      </c>
    </row>
    <row r="88" spans="1:9" ht="41.4" x14ac:dyDescent="0.25">
      <c r="A88" s="12"/>
      <c r="B88" s="2">
        <v>5</v>
      </c>
      <c r="C88" s="8">
        <v>4.33</v>
      </c>
      <c r="D88" s="6">
        <v>14.7</v>
      </c>
      <c r="E88" s="6">
        <v>0.5</v>
      </c>
      <c r="F88" s="8">
        <v>1086</v>
      </c>
      <c r="G88" s="3" t="s">
        <v>17</v>
      </c>
      <c r="H88" s="5">
        <f t="shared" si="0"/>
        <v>4.3304999999999998</v>
      </c>
      <c r="I88" s="5">
        <f t="shared" si="1"/>
        <v>14.823692414270869</v>
      </c>
    </row>
    <row r="89" spans="1:9" ht="41.4" x14ac:dyDescent="0.25">
      <c r="A89" s="12" t="s">
        <v>11</v>
      </c>
      <c r="B89" s="2">
        <v>2</v>
      </c>
      <c r="C89" s="8">
        <v>4.33</v>
      </c>
      <c r="D89" s="6">
        <v>2.6</v>
      </c>
      <c r="E89" s="6">
        <v>0.5</v>
      </c>
      <c r="F89" s="8">
        <v>50</v>
      </c>
      <c r="G89" s="3" t="s">
        <v>17</v>
      </c>
      <c r="H89" s="5">
        <f t="shared" si="0"/>
        <v>4.3304999999999998</v>
      </c>
      <c r="I89" s="5">
        <f t="shared" si="1"/>
        <v>2.6054728091444406</v>
      </c>
    </row>
    <row r="90" spans="1:9" ht="41.4" x14ac:dyDescent="0.25">
      <c r="A90" s="12"/>
      <c r="B90" s="2">
        <v>3</v>
      </c>
      <c r="C90" s="8">
        <v>12.71</v>
      </c>
      <c r="D90" s="6">
        <v>2.6</v>
      </c>
      <c r="E90" s="6">
        <v>0.5</v>
      </c>
      <c r="F90" s="8">
        <v>50</v>
      </c>
      <c r="G90" s="3" t="s">
        <v>17</v>
      </c>
      <c r="H90" s="5">
        <f t="shared" si="0"/>
        <v>12.710500000000001</v>
      </c>
      <c r="I90" s="5">
        <f t="shared" si="1"/>
        <v>2.6018646001337471</v>
      </c>
    </row>
    <row r="91" spans="1:9" ht="41.4" x14ac:dyDescent="0.25">
      <c r="A91" s="12"/>
      <c r="B91" s="2">
        <v>4</v>
      </c>
      <c r="C91" s="8">
        <v>307.10000000000002</v>
      </c>
      <c r="D91" s="6">
        <v>11.7</v>
      </c>
      <c r="E91" s="6">
        <v>0.5</v>
      </c>
      <c r="F91" s="8">
        <v>50</v>
      </c>
      <c r="G91" s="3" t="s">
        <v>17</v>
      </c>
      <c r="H91" s="5">
        <f t="shared" si="0"/>
        <v>307.10050000000001</v>
      </c>
      <c r="I91" s="5">
        <f t="shared" si="1"/>
        <v>11.700062357436735</v>
      </c>
    </row>
    <row r="92" spans="1:9" ht="41.4" x14ac:dyDescent="0.25">
      <c r="A92" s="12"/>
      <c r="B92" s="2">
        <v>5</v>
      </c>
      <c r="C92" s="8">
        <v>4.33</v>
      </c>
      <c r="D92" s="6">
        <v>2.6</v>
      </c>
      <c r="E92" s="6">
        <v>0.5</v>
      </c>
      <c r="F92" s="8">
        <v>2584</v>
      </c>
      <c r="G92" s="3" t="s">
        <v>17</v>
      </c>
      <c r="H92" s="5">
        <f t="shared" si="0"/>
        <v>4.3304999999999998</v>
      </c>
      <c r="I92" s="5">
        <f t="shared" si="1"/>
        <v>2.8980487241658008</v>
      </c>
    </row>
    <row r="93" spans="1:9" ht="41.4" x14ac:dyDescent="0.25">
      <c r="A93" s="13" t="s">
        <v>10</v>
      </c>
      <c r="B93" s="2">
        <v>2</v>
      </c>
      <c r="C93" s="8">
        <v>4.33</v>
      </c>
      <c r="D93" s="6">
        <v>7.63</v>
      </c>
      <c r="E93" s="6">
        <v>0.5</v>
      </c>
      <c r="F93" s="8">
        <v>5</v>
      </c>
      <c r="G93" s="3" t="s">
        <v>17</v>
      </c>
      <c r="H93" s="5">
        <f t="shared" si="0"/>
        <v>4.3304999999999998</v>
      </c>
      <c r="I93" s="5">
        <f t="shared" si="1"/>
        <v>7.6296963399145596</v>
      </c>
    </row>
    <row r="94" spans="1:9" ht="41.4" x14ac:dyDescent="0.25">
      <c r="A94" s="13"/>
      <c r="B94" s="2">
        <v>3</v>
      </c>
      <c r="C94" s="8">
        <v>12.71</v>
      </c>
      <c r="D94" s="6">
        <v>7.63</v>
      </c>
      <c r="E94" s="6">
        <v>0.5</v>
      </c>
      <c r="F94" s="8">
        <v>5</v>
      </c>
      <c r="G94" s="3" t="s">
        <v>17</v>
      </c>
      <c r="H94" s="5">
        <f t="shared" si="0"/>
        <v>12.710500000000001</v>
      </c>
      <c r="I94" s="5">
        <f t="shared" si="1"/>
        <v>7.6298965422288649</v>
      </c>
    </row>
    <row r="95" spans="1:9" ht="41.4" x14ac:dyDescent="0.25">
      <c r="A95" s="13"/>
      <c r="B95" s="2">
        <v>4</v>
      </c>
      <c r="C95" s="8">
        <v>307.10000000000002</v>
      </c>
      <c r="D95" s="6">
        <v>7.59</v>
      </c>
      <c r="E95" s="6">
        <v>0.5</v>
      </c>
      <c r="F95" s="8">
        <v>5</v>
      </c>
      <c r="G95" s="3" t="s">
        <v>17</v>
      </c>
      <c r="H95" s="5">
        <f t="shared" si="0"/>
        <v>307.10050000000001</v>
      </c>
      <c r="I95" s="5">
        <f t="shared" si="1"/>
        <v>7.589995783139396</v>
      </c>
    </row>
    <row r="96" spans="1:9" ht="41.4" x14ac:dyDescent="0.25">
      <c r="A96" s="13"/>
      <c r="B96" s="2">
        <v>5</v>
      </c>
      <c r="C96" s="8">
        <v>4.33</v>
      </c>
      <c r="D96" s="6">
        <v>7.63</v>
      </c>
      <c r="E96" s="6">
        <v>0.5</v>
      </c>
      <c r="F96" s="8">
        <v>5</v>
      </c>
      <c r="G96" s="3" t="s">
        <v>17</v>
      </c>
      <c r="H96" s="5">
        <f t="shared" si="0"/>
        <v>4.3304999999999998</v>
      </c>
      <c r="I96" s="5">
        <f t="shared" si="1"/>
        <v>7.6296963399145596</v>
      </c>
    </row>
    <row r="97" spans="1:9" ht="41.4" x14ac:dyDescent="0.25">
      <c r="A97" s="13" t="s">
        <v>9</v>
      </c>
      <c r="B97" s="2">
        <v>2</v>
      </c>
      <c r="C97" s="8">
        <v>4.33</v>
      </c>
      <c r="D97" s="6">
        <v>1.96</v>
      </c>
      <c r="E97" s="6">
        <v>0.5</v>
      </c>
      <c r="F97" s="8">
        <v>10</v>
      </c>
      <c r="G97" s="3" t="s">
        <v>17</v>
      </c>
      <c r="H97" s="5">
        <f t="shared" si="0"/>
        <v>4.3304999999999998</v>
      </c>
      <c r="I97" s="5">
        <f t="shared" si="1"/>
        <v>1.9609282992726011</v>
      </c>
    </row>
    <row r="98" spans="1:9" ht="41.4" x14ac:dyDescent="0.25">
      <c r="A98" s="13"/>
      <c r="B98" s="2">
        <v>3</v>
      </c>
      <c r="C98" s="8">
        <v>12.71</v>
      </c>
      <c r="D98" s="6">
        <v>1.96</v>
      </c>
      <c r="E98" s="6">
        <v>0.5</v>
      </c>
      <c r="F98" s="8">
        <v>10</v>
      </c>
      <c r="G98" s="3" t="s">
        <v>17</v>
      </c>
      <c r="H98" s="5">
        <f t="shared" ref="H98:H100" si="4">C98+(E98/1000)</f>
        <v>12.710500000000001</v>
      </c>
      <c r="I98" s="5">
        <f t="shared" ref="I98:I100" si="5">(((C98*1000)*D98)+(E98*F98))/(H98*1000)</f>
        <v>1.9603162739467366</v>
      </c>
    </row>
    <row r="99" spans="1:9" ht="41.4" x14ac:dyDescent="0.25">
      <c r="A99" s="13"/>
      <c r="B99" s="2">
        <v>4</v>
      </c>
      <c r="C99" s="8">
        <v>307.10000000000002</v>
      </c>
      <c r="D99" s="6">
        <v>1.96</v>
      </c>
      <c r="E99" s="6">
        <v>0.5</v>
      </c>
      <c r="F99" s="8">
        <v>10</v>
      </c>
      <c r="G99" s="3" t="s">
        <v>17</v>
      </c>
      <c r="H99" s="5">
        <f t="shared" si="4"/>
        <v>307.10050000000001</v>
      </c>
      <c r="I99" s="5">
        <f t="shared" si="5"/>
        <v>1.9600130901773198</v>
      </c>
    </row>
    <row r="100" spans="1:9" ht="41.4" x14ac:dyDescent="0.25">
      <c r="A100" s="13"/>
      <c r="B100" s="2">
        <v>5</v>
      </c>
      <c r="C100" s="8">
        <v>4.33</v>
      </c>
      <c r="D100" s="6">
        <v>1.96</v>
      </c>
      <c r="E100" s="6">
        <v>0.5</v>
      </c>
      <c r="F100" s="8">
        <v>156.15</v>
      </c>
      <c r="G100" s="3" t="s">
        <v>17</v>
      </c>
      <c r="H100" s="5">
        <f t="shared" si="4"/>
        <v>4.3304999999999998</v>
      </c>
      <c r="I100" s="5">
        <f t="shared" si="5"/>
        <v>1.9778027941346266</v>
      </c>
    </row>
  </sheetData>
  <mergeCells count="30">
    <mergeCell ref="A97:A100"/>
    <mergeCell ref="A69:A72"/>
    <mergeCell ref="A73:A76"/>
    <mergeCell ref="A77:A80"/>
    <mergeCell ref="A29:A32"/>
    <mergeCell ref="A81:A84"/>
    <mergeCell ref="A61:A64"/>
    <mergeCell ref="A65:A68"/>
    <mergeCell ref="A85:A88"/>
    <mergeCell ref="A89:A92"/>
    <mergeCell ref="A93:A96"/>
    <mergeCell ref="A33:A36"/>
    <mergeCell ref="A37:A40"/>
    <mergeCell ref="A41:A44"/>
    <mergeCell ref="A45:A48"/>
    <mergeCell ref="A49:A52"/>
    <mergeCell ref="A53:A56"/>
    <mergeCell ref="A57:A60"/>
    <mergeCell ref="H3:I3"/>
    <mergeCell ref="G3:G4"/>
    <mergeCell ref="A5:A8"/>
    <mergeCell ref="A13:A16"/>
    <mergeCell ref="A17:A20"/>
    <mergeCell ref="C3:D3"/>
    <mergeCell ref="A25:A28"/>
    <mergeCell ref="A9:A12"/>
    <mergeCell ref="E3:F3"/>
    <mergeCell ref="A3:A4"/>
    <mergeCell ref="B3:B4"/>
    <mergeCell ref="A21:A2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Balance de masas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Elkin Cataño</dc:creator>
  <cp:lastModifiedBy>Usuario</cp:lastModifiedBy>
  <dcterms:created xsi:type="dcterms:W3CDTF">2019-09-10T14:53:30Z</dcterms:created>
  <dcterms:modified xsi:type="dcterms:W3CDTF">2021-05-09T23:38:22Z</dcterms:modified>
</cp:coreProperties>
</file>